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us50\OneDrive - VŠB-TU Ostrava\DNS Nakup nabytku\2021\3. kolo Otipka byty\SOUTEZNI\Příloha 2 Položkový rozpočet\"/>
    </mc:Choice>
  </mc:AlternateContent>
  <bookViews>
    <workbookView xWindow="0" yWindow="0" windowWidth="28800" windowHeight="12330" tabRatio="500"/>
  </bookViews>
  <sheets>
    <sheet name="soupis" sheetId="1" r:id="rId1"/>
    <sheet name="List1" sheetId="2" r:id="rId2"/>
  </sheets>
  <definedNames>
    <definedName name="koef">#REF!</definedName>
    <definedName name="_xlnm.Print_Area" localSheetId="0">soupis!$A$1:$H$23</definedName>
    <definedName name="Print_Area_0_0" localSheetId="0">soupis!$A$1:$H$15</definedName>
    <definedName name="Print_Area_0_0_0" localSheetId="0">soupis!$A$1:$H$15</definedName>
    <definedName name="Print_Area_0_0_0_0" localSheetId="0">soupis!$A$4:$H$15</definedName>
    <definedName name="Print_Area_0_0_0_0_0" localSheetId="0">soupis!$A$4:$H$15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5" i="1" l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F16" i="1" l="1"/>
  <c r="G5" i="1"/>
  <c r="G16" i="1" s="1"/>
</calcChain>
</file>

<file path=xl/sharedStrings.xml><?xml version="1.0" encoding="utf-8"?>
<sst xmlns="http://schemas.openxmlformats.org/spreadsheetml/2006/main" count="47" uniqueCount="47">
  <si>
    <t>VŠB-TUO Ubytovací služby Stravovací služby</t>
  </si>
  <si>
    <t>Hostinský pokoj</t>
  </si>
  <si>
    <t>Cenový odhad k projektu</t>
  </si>
  <si>
    <t>P.č.</t>
  </si>
  <si>
    <t>Označení</t>
  </si>
  <si>
    <r>
      <rPr>
        <b/>
        <sz val="10"/>
        <rFont val="Tahoma"/>
        <family val="2"/>
        <charset val="1"/>
      </rPr>
      <t xml:space="preserve">Popis </t>
    </r>
    <r>
      <rPr>
        <sz val="10"/>
        <rFont val="Tahoma"/>
        <family val="2"/>
        <charset val="1"/>
      </rPr>
      <t>(rozměry:  šířka x výška x hloubka v mm)</t>
    </r>
  </si>
  <si>
    <t>ks</t>
  </si>
  <si>
    <t>Cena/ks
bez DPH</t>
  </si>
  <si>
    <t>Celkem
bez DPH</t>
  </si>
  <si>
    <t>Celkem
vč. DPH</t>
  </si>
  <si>
    <t>DPH
v %</t>
  </si>
  <si>
    <t>1.</t>
  </si>
  <si>
    <t>DS</t>
  </si>
  <si>
    <t>2.</t>
  </si>
  <si>
    <t>Ž</t>
  </si>
  <si>
    <t>židle, čtyřnohá stohovatelná kovová trubková podnož-chromovaná, skořepinový sedák přecházející v opěrák z tvarované překližky, 540x880x560, šířka sedáku 415 mm, hloubka sedáku 390 mm, výška sedu 460 mm, hmotnost 6 kg, nosnost 120 kg</t>
  </si>
  <si>
    <t>3.</t>
  </si>
  <si>
    <t>HP</t>
  </si>
  <si>
    <t>4.</t>
  </si>
  <si>
    <t>M</t>
  </si>
  <si>
    <t>5.</t>
  </si>
  <si>
    <t>NS</t>
  </si>
  <si>
    <t>noční stolek, 350x150x350, konstrukce lamino tl.18 a 36 mm, závěsný na čelo postele</t>
  </si>
  <si>
    <t>6.</t>
  </si>
  <si>
    <t>PS</t>
  </si>
  <si>
    <t>7.</t>
  </si>
  <si>
    <t>JS</t>
  </si>
  <si>
    <t>jídelní stůl, 700x766x700, centrální kovová podnož čtvercová RAL 9006, rozměr základny 450x450 mm, stolový plát lamino tl.36 mm</t>
  </si>
  <si>
    <t>8.</t>
  </si>
  <si>
    <t>ČP</t>
  </si>
  <si>
    <t>čelo postele, 2700x900x36, konstrukce lamino tl.18 a 36, zavěšeno na skrytých lištách</t>
  </si>
  <si>
    <t>9.</t>
  </si>
  <si>
    <t>ŠS</t>
  </si>
  <si>
    <t>šatní sestava, 2736x2555x600, konstrukce lamino tl.18 a 36, kovové šatní tyče, kovové úchytky, otevírání horních skříněk TIP-ON, NK závěsy s tlumením, ustaveno na kuchyňských nožkách, systémový sokl nerez, okopový plech nerez</t>
  </si>
  <si>
    <t>10.</t>
  </si>
  <si>
    <t>ZS</t>
  </si>
  <si>
    <t>zádveřní sestava, 1950x2000x468, konstrukce lamino tl.18 a 36, kovové úchytky, šatní háčky kovové, NK závěsy s tlumením, ustaveno na kuchyňských nožkách, systémový sokl nerez</t>
  </si>
  <si>
    <t>11.</t>
  </si>
  <si>
    <t>D+V+M</t>
  </si>
  <si>
    <t>doprava, vynášení, montáž</t>
  </si>
  <si>
    <t>Celkem</t>
  </si>
  <si>
    <t>celkem bez DPH</t>
  </si>
  <si>
    <t>celkem vč. DPH</t>
  </si>
  <si>
    <t>pracovní stůl se 4-mi zásuvkami, 1200x750x600, konstrukce lamino t.18 a 36, pojezdy zásuvek METABOX šedé, kovová úchytka, sokl opatřen nerezovým okopovým plechem - bude dodán investorem není předmětem poptávky</t>
  </si>
  <si>
    <t>oboustranná sendvičová matrace, PUR pěna, 200x90x15 cm, bílý snímatelným pratelný potah, střední tuhost, nosnost min 110 kg</t>
  </si>
  <si>
    <t>hotelová postel čalouněná, 900x360x2000, konstrukce z DTD, lamino sokl výšky 60, uskočený 36, ložná plocha opatřena protiskluzovou textílií, potahová látka např. ARTEMIS, sokl opatřen nerezovým okopovým plechem</t>
  </si>
  <si>
    <t xml:space="preserve">dvojmístná sedačka, celočalouněná, 1800x660x880, na kovových trubkových nohách výšky 110 mm, výška sedáku 430 mm, hloubka sedáku 540 mm, snímatelný pratelný potah,např.  potahová látka KABUSA tmavě šedá,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</si>
</sst>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[$Kč-405];\-#,##0\ [$Kč-405]"/>
    <numFmt numFmtId="165" formatCode="#,##0\ [$Kč-405];[Red]\-#,##0\ [$Kč-405]"/>
  </numFmts>
  <fonts count="5" x14ac:knownFonts="1">
    <font>
      <sz val="10"/>
      <name val="Arial CE"/>
      <charset val="238"/>
    </font>
    <font>
      <sz val="10"/>
      <name val="Tahoma"/>
      <family val="2"/>
      <charset val="1"/>
    </font>
    <font>
      <sz val="12"/>
      <name val="Times New Roman"/>
      <family val="1"/>
      <charset val="238"/>
    </font>
    <font>
      <b/>
      <sz val="10"/>
      <name val="Tahoma"/>
      <family val="2"/>
      <charset val="1"/>
    </font>
    <font>
      <b/>
      <sz val="14"/>
      <name val="Tahoma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  <fill>
      <patternFill patternType="solid">
        <fgColor rgb="FF81D41A"/>
        <bgColor rgb="FF969696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164" fontId="0" fillId="0" borderId="0" xfId="0" applyNumberFormat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0" fontId="2" fillId="0" borderId="0" xfId="0" applyFont="1" applyAlignment="1">
      <alignment vertical="center"/>
    </xf>
    <xf numFmtId="164" fontId="3" fillId="2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vertical="top"/>
    </xf>
    <xf numFmtId="0" fontId="0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right" vertical="top"/>
    </xf>
    <xf numFmtId="165" fontId="3" fillId="3" borderId="2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vertical="top"/>
    </xf>
    <xf numFmtId="0" fontId="1" fillId="4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vertical="top" wrapText="1"/>
    </xf>
    <xf numFmtId="165" fontId="1" fillId="4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23"/>
  <sheetViews>
    <sheetView tabSelected="1" view="pageBreakPreview" zoomScale="80" zoomScaleNormal="80" zoomScaleSheetLayoutView="80" zoomScalePageLayoutView="140" workbookViewId="0">
      <selection activeCell="C5" sqref="C5"/>
    </sheetView>
  </sheetViews>
  <sheetFormatPr defaultRowHeight="15.75" x14ac:dyDescent="0.2"/>
  <cols>
    <col min="1" max="1" width="4.5703125" style="1" customWidth="1"/>
    <col min="2" max="2" width="18.85546875" style="2" customWidth="1"/>
    <col min="3" max="3" width="73.28515625" style="3" customWidth="1"/>
    <col min="4" max="4" width="4.5703125" style="4" customWidth="1"/>
    <col min="5" max="5" width="13.7109375" style="5" customWidth="1"/>
    <col min="6" max="7" width="15.140625" style="1" customWidth="1"/>
    <col min="8" max="8" width="6.5703125" style="4" customWidth="1"/>
    <col min="9" max="9" width="5.85546875" style="6" customWidth="1"/>
    <col min="10" max="10" width="13.42578125" style="6" customWidth="1"/>
    <col min="11" max="1025" width="10.85546875" style="6" customWidth="1"/>
  </cols>
  <sheetData>
    <row r="1" spans="1:10" ht="18" x14ac:dyDescent="0.2">
      <c r="A1" s="7"/>
      <c r="B1" s="8"/>
      <c r="C1" s="9" t="s">
        <v>0</v>
      </c>
      <c r="D1" s="7"/>
      <c r="E1" s="10"/>
      <c r="F1" s="8"/>
      <c r="G1" s="8"/>
      <c r="H1" s="8"/>
    </row>
    <row r="2" spans="1:10" ht="18" x14ac:dyDescent="0.2">
      <c r="A2" s="7"/>
      <c r="B2" s="8"/>
      <c r="C2" s="9" t="s">
        <v>1</v>
      </c>
      <c r="D2" s="7"/>
      <c r="E2" s="10"/>
      <c r="F2" s="8"/>
      <c r="G2" s="8"/>
      <c r="H2" s="8"/>
    </row>
    <row r="3" spans="1:10" ht="18" x14ac:dyDescent="0.2">
      <c r="A3" s="7"/>
      <c r="B3" s="8"/>
      <c r="C3" s="9" t="s">
        <v>2</v>
      </c>
      <c r="D3" s="7"/>
      <c r="E3" s="11"/>
      <c r="F3" s="8"/>
      <c r="G3" s="8"/>
      <c r="H3" s="8"/>
    </row>
    <row r="4" spans="1:10" s="12" customFormat="1" ht="25.5" x14ac:dyDescent="0.2">
      <c r="A4" s="22" t="s">
        <v>3</v>
      </c>
      <c r="B4" s="23" t="s">
        <v>4</v>
      </c>
      <c r="C4" s="23" t="s">
        <v>5</v>
      </c>
      <c r="D4" s="22" t="s">
        <v>6</v>
      </c>
      <c r="E4" s="24" t="s">
        <v>7</v>
      </c>
      <c r="F4" s="23" t="s">
        <v>8</v>
      </c>
      <c r="G4" s="23" t="s">
        <v>9</v>
      </c>
      <c r="H4" s="23" t="s">
        <v>10</v>
      </c>
      <c r="J4" s="13"/>
    </row>
    <row r="5" spans="1:10" ht="38.25" x14ac:dyDescent="0.2">
      <c r="A5" s="25" t="s">
        <v>11</v>
      </c>
      <c r="B5" s="26" t="s">
        <v>12</v>
      </c>
      <c r="C5" s="27" t="s">
        <v>46</v>
      </c>
      <c r="D5" s="25">
        <v>9</v>
      </c>
      <c r="E5" s="28"/>
      <c r="F5" s="29">
        <f t="shared" ref="F5:F15" si="0">E5*D5</f>
        <v>0</v>
      </c>
      <c r="G5" s="29">
        <f t="shared" ref="G5:G15" si="1">F5*(1+H5/100)</f>
        <v>0</v>
      </c>
      <c r="H5" s="25">
        <v>21</v>
      </c>
      <c r="J5" s="14"/>
    </row>
    <row r="6" spans="1:10" ht="38.25" x14ac:dyDescent="0.2">
      <c r="A6" s="25" t="s">
        <v>13</v>
      </c>
      <c r="B6" s="26" t="s">
        <v>14</v>
      </c>
      <c r="C6" s="27" t="s">
        <v>15</v>
      </c>
      <c r="D6" s="25">
        <v>27</v>
      </c>
      <c r="E6" s="28"/>
      <c r="F6" s="29">
        <f t="shared" si="0"/>
        <v>0</v>
      </c>
      <c r="G6" s="29">
        <f t="shared" si="1"/>
        <v>0</v>
      </c>
      <c r="H6" s="25">
        <v>21</v>
      </c>
      <c r="J6" s="14"/>
    </row>
    <row r="7" spans="1:10" ht="38.25" x14ac:dyDescent="0.2">
      <c r="A7" s="25" t="s">
        <v>16</v>
      </c>
      <c r="B7" s="26" t="s">
        <v>17</v>
      </c>
      <c r="C7" s="27" t="s">
        <v>45</v>
      </c>
      <c r="D7" s="25">
        <v>16</v>
      </c>
      <c r="E7" s="28"/>
      <c r="F7" s="29">
        <f t="shared" si="0"/>
        <v>0</v>
      </c>
      <c r="G7" s="29">
        <f t="shared" si="1"/>
        <v>0</v>
      </c>
      <c r="H7" s="25">
        <v>21</v>
      </c>
      <c r="J7" s="14"/>
    </row>
    <row r="8" spans="1:10" ht="25.5" x14ac:dyDescent="0.2">
      <c r="A8" s="25" t="s">
        <v>18</v>
      </c>
      <c r="B8" s="26" t="s">
        <v>19</v>
      </c>
      <c r="C8" s="36" t="s">
        <v>44</v>
      </c>
      <c r="D8" s="25">
        <v>16</v>
      </c>
      <c r="E8" s="28"/>
      <c r="F8" s="29">
        <f t="shared" si="0"/>
        <v>0</v>
      </c>
      <c r="G8" s="29">
        <f t="shared" si="1"/>
        <v>0</v>
      </c>
      <c r="H8" s="25">
        <v>21</v>
      </c>
      <c r="J8" s="14"/>
    </row>
    <row r="9" spans="1:10" ht="30" customHeight="1" x14ac:dyDescent="0.2">
      <c r="A9" s="25" t="s">
        <v>20</v>
      </c>
      <c r="B9" s="26" t="s">
        <v>21</v>
      </c>
      <c r="C9" s="27" t="s">
        <v>22</v>
      </c>
      <c r="D9" s="25">
        <v>16</v>
      </c>
      <c r="E9" s="28"/>
      <c r="F9" s="29">
        <f t="shared" si="0"/>
        <v>0</v>
      </c>
      <c r="G9" s="29">
        <f t="shared" si="1"/>
        <v>0</v>
      </c>
      <c r="H9" s="25">
        <v>21</v>
      </c>
      <c r="J9" s="14"/>
    </row>
    <row r="10" spans="1:10" ht="43.5" customHeight="1" x14ac:dyDescent="0.2">
      <c r="A10" s="30" t="s">
        <v>23</v>
      </c>
      <c r="B10" s="31" t="s">
        <v>24</v>
      </c>
      <c r="C10" s="32" t="s">
        <v>43</v>
      </c>
      <c r="D10" s="30">
        <v>1</v>
      </c>
      <c r="E10" s="33"/>
      <c r="F10" s="34">
        <f t="shared" si="0"/>
        <v>0</v>
      </c>
      <c r="G10" s="34">
        <f t="shared" si="1"/>
        <v>0</v>
      </c>
      <c r="H10" s="30">
        <v>21</v>
      </c>
      <c r="J10" s="14"/>
    </row>
    <row r="11" spans="1:10" ht="33" customHeight="1" x14ac:dyDescent="0.2">
      <c r="A11" s="25" t="s">
        <v>25</v>
      </c>
      <c r="B11" s="26" t="s">
        <v>26</v>
      </c>
      <c r="C11" s="27" t="s">
        <v>27</v>
      </c>
      <c r="D11" s="25">
        <v>9</v>
      </c>
      <c r="E11" s="28"/>
      <c r="F11" s="29">
        <f t="shared" si="0"/>
        <v>0</v>
      </c>
      <c r="G11" s="29">
        <f t="shared" si="1"/>
        <v>0</v>
      </c>
      <c r="H11" s="25">
        <v>21</v>
      </c>
      <c r="J11" s="14"/>
    </row>
    <row r="12" spans="1:10" ht="35.25" customHeight="1" x14ac:dyDescent="0.2">
      <c r="A12" s="25" t="s">
        <v>28</v>
      </c>
      <c r="B12" s="26" t="s">
        <v>29</v>
      </c>
      <c r="C12" s="27" t="s">
        <v>30</v>
      </c>
      <c r="D12" s="25">
        <v>9</v>
      </c>
      <c r="E12" s="28"/>
      <c r="F12" s="29">
        <f t="shared" si="0"/>
        <v>0</v>
      </c>
      <c r="G12" s="29">
        <f t="shared" si="1"/>
        <v>0</v>
      </c>
      <c r="H12" s="25">
        <v>21</v>
      </c>
      <c r="J12" s="14"/>
    </row>
    <row r="13" spans="1:10" ht="38.25" x14ac:dyDescent="0.2">
      <c r="A13" s="25" t="s">
        <v>31</v>
      </c>
      <c r="B13" s="26" t="s">
        <v>32</v>
      </c>
      <c r="C13" s="27" t="s">
        <v>33</v>
      </c>
      <c r="D13" s="25">
        <v>9</v>
      </c>
      <c r="E13" s="28"/>
      <c r="F13" s="29">
        <f t="shared" si="0"/>
        <v>0</v>
      </c>
      <c r="G13" s="29">
        <f t="shared" si="1"/>
        <v>0</v>
      </c>
      <c r="H13" s="25">
        <v>21</v>
      </c>
      <c r="J13" s="14"/>
    </row>
    <row r="14" spans="1:10" ht="38.25" x14ac:dyDescent="0.2">
      <c r="A14" s="25" t="s">
        <v>34</v>
      </c>
      <c r="B14" s="26" t="s">
        <v>35</v>
      </c>
      <c r="C14" s="27" t="s">
        <v>36</v>
      </c>
      <c r="D14" s="25">
        <v>7</v>
      </c>
      <c r="E14" s="28"/>
      <c r="F14" s="29">
        <f t="shared" si="0"/>
        <v>0</v>
      </c>
      <c r="G14" s="29">
        <f t="shared" si="1"/>
        <v>0</v>
      </c>
      <c r="H14" s="25">
        <v>21</v>
      </c>
      <c r="J14" s="14"/>
    </row>
    <row r="15" spans="1:10" x14ac:dyDescent="0.2">
      <c r="A15" s="25" t="s">
        <v>37</v>
      </c>
      <c r="B15" s="26" t="s">
        <v>38</v>
      </c>
      <c r="C15" s="35" t="s">
        <v>39</v>
      </c>
      <c r="D15" s="25">
        <v>1</v>
      </c>
      <c r="E15" s="28"/>
      <c r="F15" s="29">
        <f t="shared" si="0"/>
        <v>0</v>
      </c>
      <c r="G15" s="29">
        <f t="shared" si="1"/>
        <v>0</v>
      </c>
      <c r="H15" s="25">
        <v>21</v>
      </c>
      <c r="J15" s="14"/>
    </row>
    <row r="16" spans="1:10" x14ac:dyDescent="0.2">
      <c r="A16" s="37" t="s">
        <v>40</v>
      </c>
      <c r="B16" s="37"/>
      <c r="C16" s="18"/>
      <c r="D16" s="19"/>
      <c r="E16" s="20"/>
      <c r="F16" s="21">
        <f>SUM(F5:F15)</f>
        <v>0</v>
      </c>
      <c r="G16" s="21">
        <f>SUM(G5:G15)</f>
        <v>0</v>
      </c>
      <c r="H16" s="19"/>
    </row>
    <row r="17" spans="3:7" x14ac:dyDescent="0.2">
      <c r="F17" s="1" t="s">
        <v>41</v>
      </c>
      <c r="G17" s="1" t="s">
        <v>42</v>
      </c>
    </row>
    <row r="18" spans="3:7" x14ac:dyDescent="0.2">
      <c r="C18" s="15"/>
    </row>
    <row r="21" spans="3:7" x14ac:dyDescent="0.2">
      <c r="G21" s="16"/>
    </row>
    <row r="22" spans="3:7" x14ac:dyDescent="0.2">
      <c r="G22" s="17"/>
    </row>
    <row r="23" spans="3:7" x14ac:dyDescent="0.2">
      <c r="G23" s="16"/>
    </row>
  </sheetData>
  <mergeCells count="1">
    <mergeCell ref="A16:B16"/>
  </mergeCells>
  <printOptions horizontalCentered="1"/>
  <pageMargins left="0.78749999999999998" right="0.39374999999999999" top="0.78749999999999998" bottom="0.78749999999999998" header="0.51180555555555496" footer="0.51180555555555496"/>
  <pageSetup paperSize="9" scale="60" firstPageNumber="0" fitToHeight="0" orientation="portrait" horizontalDpi="300" verticalDpi="300" r:id="rId1"/>
  <headerFooter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23286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soupis</vt:lpstr>
      <vt:lpstr>List1</vt:lpstr>
      <vt:lpstr>soupis!Oblast_tisku</vt:lpstr>
      <vt:lpstr>soupis!Print_Area_0_0</vt:lpstr>
      <vt:lpstr>soupis!Print_Area_0_0_0</vt:lpstr>
      <vt:lpstr>soupis!Print_Area_0_0_0_0</vt:lpstr>
      <vt:lpstr>soupis!Print_Area_0_0_0_0_0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Jirik, Tomas</dc:creator>
  <dc:description/>
  <cp:lastModifiedBy>Windows User</cp:lastModifiedBy>
  <cp:revision>616</cp:revision>
  <cp:lastPrinted>2020-12-08T09:53:17Z</cp:lastPrinted>
  <dcterms:created xsi:type="dcterms:W3CDTF">2004-03-11T14:22:59Z</dcterms:created>
  <dcterms:modified xsi:type="dcterms:W3CDTF">2021-04-22T09:06:11Z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ProgId">
    <vt:lpwstr>Excel.Sheet</vt:lpwstr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